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FPN\Anna.Karole\Budžets\2022\LV21_LNG_COVID\Atskaites\Majas lapa\"/>
    </mc:Choice>
  </mc:AlternateContent>
  <xr:revisionPtr revIDLastSave="0" documentId="13_ncr:1_{5FD51335-1C09-4A44-9B43-1BEC1CECC92A}" xr6:coauthVersionLast="36" xr6:coauthVersionMax="36" xr10:uidLastSave="{00000000-0000-0000-0000-000000000000}"/>
  <bookViews>
    <workbookView xWindow="0" yWindow="0" windowWidth="15360" windowHeight="7245" xr2:uid="{D9F68779-AA18-456B-A273-1B4FDA015AF7}"/>
  </bookViews>
  <sheets>
    <sheet name="VALIC" sheetId="1" r:id="rId1"/>
  </sheets>
  <definedNames>
    <definedName name="_xlnm._FilterDatabase" localSheetId="0" hidden="1">VALIC!$A$4:$K$12</definedName>
    <definedName name="_xlnm.Print_Titles" localSheetId="0">VALIC!$4:$4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 l="1"/>
  <c r="I14" i="1"/>
  <c r="I15" i="1"/>
  <c r="G16" i="1" l="1"/>
  <c r="I13" i="1"/>
  <c r="G11" i="1"/>
  <c r="I11" i="1" s="1"/>
  <c r="I10" i="1" l="1"/>
  <c r="I9" i="1"/>
  <c r="G8" i="1" l="1"/>
  <c r="G12" i="1" s="1"/>
  <c r="I8" i="1" l="1"/>
</calcChain>
</file>

<file path=xl/sharedStrings.xml><?xml version="1.0" encoding="utf-8"?>
<sst xmlns="http://schemas.openxmlformats.org/spreadsheetml/2006/main" count="48" uniqueCount="29">
  <si>
    <t>Informācija par līdzekļu piešķiršanu un izlietojumu Covid-19 izplatības seku mazināšanai un pārvarēšanai (pakalpojumi/preces)</t>
  </si>
  <si>
    <t>Pasākuma nosaukus</t>
  </si>
  <si>
    <t>Pakalpojuma sniedzējs/preču piegādātājs</t>
  </si>
  <si>
    <t>Vienību skaits</t>
  </si>
  <si>
    <t>Pakalpojuma/preces saņēmējs</t>
  </si>
  <si>
    <t>Valsts aizsardzības loģistikas un iepirkumu centrs</t>
  </si>
  <si>
    <t>KOPĀ:</t>
  </si>
  <si>
    <t>MK lēmuma numurs</t>
  </si>
  <si>
    <t>MK lēmums</t>
  </si>
  <si>
    <t xml:space="preserve">Hipersaite uz MK noteikumu </t>
  </si>
  <si>
    <t>Saskaņā ar MK lēmumu piešķirtā summa, euro</t>
  </si>
  <si>
    <t>Par finanšu līdzekļu piešķiršanu no valsts budžeta
programmas "Līdzekļi neparedzētiem gadījumiem"</t>
  </si>
  <si>
    <t>MK lēmuma datums dd.mm.yyyy</t>
  </si>
  <si>
    <t>Pakalpojuma/ preces cena, euro par vienību</t>
  </si>
  <si>
    <t>10. Aizsardzības ministrja/Valsts aizsardzības loģistikas un iepirkumu centrs</t>
  </si>
  <si>
    <t>SARS-CoV-2 antigēnu noteikšanas pašpārbaudes testi</t>
  </si>
  <si>
    <t>https://likumi.lv/ta/id/329093-par-finansu-lidzeklu-pieskirsanu-no-valsts-budzeta-programmas-lidzekli-neparedzetiem-gadijumiem</t>
  </si>
  <si>
    <t>ADDO Defense SIA</t>
  </si>
  <si>
    <t>11.01.2022.</t>
  </si>
  <si>
    <t>Izlietots uz 01.04.2022.
(t.sk. PVN)</t>
  </si>
  <si>
    <t>Brief SIA</t>
  </si>
  <si>
    <t>Sonora RW SIA</t>
  </si>
  <si>
    <t>Brokeru pakalpojumi muitas procedūrām (imports)</t>
  </si>
  <si>
    <t>SARS-CoV-2 antigēnu noteikšanas testi</t>
  </si>
  <si>
    <t>Daudzreiz lietojamo mutes un deguna aizsegi (bērnu)</t>
  </si>
  <si>
    <t>Daudzreiz lietojamo mutes un deguna aizsegi (pieaugušo)</t>
  </si>
  <si>
    <t>22.02.2022.</t>
  </si>
  <si>
    <t>https://likumi.lv/ta/id/330242-par-finansu-lidzeklu-pieskirsanu-no-valsts-budzeta-programmas-lidzekli-neparedzetiem-gadijumiem</t>
  </si>
  <si>
    <t>SOLUTIONS SIA ražošanas komercfirma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</si>
</sst>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color theme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3" fontId="6" fillId="0" borderId="0" xfId="0" applyNumberFormat="1" applyFont="1" applyAlignment="1">
      <alignment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kumi.lv/ta/id/329093-par-finansu-lidzeklu-pieskirsanu-no-valsts-budzeta-programmas-lidzekli-neparedzetiem-gadijumiem" TargetMode="External"/><Relationship Id="rId2" Type="http://schemas.openxmlformats.org/officeDocument/2006/relationships/hyperlink" Target="https://likumi.lv/ta/id/329093-par-finansu-lidzeklu-pieskirsanu-no-valsts-budzeta-programmas-lidzekli-neparedzetiem-gadijumiem" TargetMode="External"/><Relationship Id="rId1" Type="http://schemas.openxmlformats.org/officeDocument/2006/relationships/hyperlink" Target="https://likumi.lv/ta/id/330242-par-finansu-lidzeklu-pieskirsanu-no-valsts-budzeta-programmas-lidzekli-neparedzetiem-gadijumie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B37F-0D09-4A88-A1F4-2C9CCB1D5DD7}">
  <dimension ref="A1:L16"/>
  <sheetViews>
    <sheetView tabSelected="1" zoomScale="85" zoomScaleNormal="85" workbookViewId="0">
      <pane ySplit="4" topLeftCell="A5" activePane="bottomLeft" state="frozen"/>
      <selection pane="bottomLeft" activeCell="H8" sqref="H8"/>
    </sheetView>
  </sheetViews>
  <sheetFormatPr defaultColWidth="8.7109375" defaultRowHeight="15" x14ac:dyDescent="0.25"/>
  <cols>
    <col min="1" max="1" width="55.28515625" style="1" customWidth="1"/>
    <col min="2" max="2" width="13.140625" style="1" customWidth="1"/>
    <col min="3" max="3" width="8.28515625" style="1" customWidth="1"/>
    <col min="4" max="4" width="23.28515625" style="1" customWidth="1"/>
    <col min="5" max="5" width="29.42578125" style="1" customWidth="1"/>
    <col min="6" max="6" width="16.7109375" style="1" customWidth="1"/>
    <col min="7" max="7" width="23.85546875" style="5" customWidth="1"/>
    <col min="8" max="8" width="30.42578125" style="1" customWidth="1"/>
    <col min="9" max="9" width="16.140625" style="5" customWidth="1"/>
    <col min="10" max="10" width="13" style="1" customWidth="1"/>
    <col min="11" max="11" width="43.140625" style="1" bestFit="1" customWidth="1"/>
    <col min="12" max="12" width="12.140625" style="1" bestFit="1" customWidth="1"/>
    <col min="13" max="16384" width="8.7109375" style="1"/>
  </cols>
  <sheetData>
    <row r="1" spans="1:12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x14ac:dyDescent="0.25">
      <c r="A3" s="2"/>
      <c r="B3" s="2"/>
      <c r="C3" s="2"/>
      <c r="D3" s="2"/>
      <c r="E3" s="2"/>
      <c r="F3" s="2"/>
      <c r="G3" s="3"/>
      <c r="H3" s="4"/>
    </row>
    <row r="4" spans="1:12" ht="57" x14ac:dyDescent="0.25">
      <c r="A4" s="7" t="s">
        <v>1</v>
      </c>
      <c r="B4" s="7" t="s">
        <v>12</v>
      </c>
      <c r="C4" s="7" t="s">
        <v>7</v>
      </c>
      <c r="D4" s="7" t="s">
        <v>8</v>
      </c>
      <c r="E4" s="7" t="s">
        <v>9</v>
      </c>
      <c r="F4" s="6" t="s">
        <v>10</v>
      </c>
      <c r="G4" s="6" t="s">
        <v>19</v>
      </c>
      <c r="H4" s="7" t="s">
        <v>2</v>
      </c>
      <c r="I4" s="12" t="s">
        <v>13</v>
      </c>
      <c r="J4" s="12" t="s">
        <v>3</v>
      </c>
      <c r="K4" s="12" t="s">
        <v>4</v>
      </c>
    </row>
    <row r="5" spans="1:12" ht="15" customHeight="1" x14ac:dyDescent="0.25">
      <c r="A5" s="14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15" customHeight="1" x14ac:dyDescent="0.25">
      <c r="A6" s="10" t="s">
        <v>22</v>
      </c>
      <c r="B6" s="25" t="s">
        <v>18</v>
      </c>
      <c r="C6" s="25">
        <v>21</v>
      </c>
      <c r="D6" s="25" t="s">
        <v>11</v>
      </c>
      <c r="E6" s="26" t="s">
        <v>16</v>
      </c>
      <c r="F6" s="27">
        <v>14751400</v>
      </c>
      <c r="G6" s="8">
        <v>108.9</v>
      </c>
      <c r="H6" s="17" t="s">
        <v>21</v>
      </c>
      <c r="I6" s="9">
        <f>G6/J6</f>
        <v>36.300000000000004</v>
      </c>
      <c r="J6" s="19">
        <v>3</v>
      </c>
      <c r="K6" s="10" t="s">
        <v>5</v>
      </c>
    </row>
    <row r="7" spans="1:12" x14ac:dyDescent="0.25">
      <c r="A7" s="10" t="s">
        <v>22</v>
      </c>
      <c r="B7" s="25"/>
      <c r="C7" s="25"/>
      <c r="D7" s="25"/>
      <c r="E7" s="26"/>
      <c r="F7" s="27"/>
      <c r="G7" s="8">
        <v>48.4</v>
      </c>
      <c r="H7" s="17" t="s">
        <v>21</v>
      </c>
      <c r="I7" s="9">
        <f>G7/J7</f>
        <v>48.4</v>
      </c>
      <c r="J7" s="19">
        <v>1</v>
      </c>
      <c r="K7" s="10" t="s">
        <v>5</v>
      </c>
    </row>
    <row r="8" spans="1:12" ht="30" customHeight="1" x14ac:dyDescent="0.25">
      <c r="A8" s="10" t="s">
        <v>15</v>
      </c>
      <c r="B8" s="25"/>
      <c r="C8" s="25"/>
      <c r="D8" s="25"/>
      <c r="E8" s="26"/>
      <c r="F8" s="27"/>
      <c r="G8" s="8">
        <f>ROUND(3562344*0.85,2)</f>
        <v>3027992.4</v>
      </c>
      <c r="H8" s="17" t="s">
        <v>17</v>
      </c>
      <c r="I8" s="9">
        <f>G8/J8</f>
        <v>0.85</v>
      </c>
      <c r="J8" s="19">
        <v>3562344</v>
      </c>
      <c r="K8" s="10" t="s">
        <v>5</v>
      </c>
    </row>
    <row r="9" spans="1:12" ht="15" customHeight="1" x14ac:dyDescent="0.25">
      <c r="A9" s="10" t="s">
        <v>15</v>
      </c>
      <c r="B9" s="25"/>
      <c r="C9" s="25"/>
      <c r="D9" s="25"/>
      <c r="E9" s="26"/>
      <c r="F9" s="27"/>
      <c r="G9" s="8">
        <v>3440000</v>
      </c>
      <c r="H9" s="17" t="s">
        <v>20</v>
      </c>
      <c r="I9" s="9">
        <f>G9/J9</f>
        <v>0.86</v>
      </c>
      <c r="J9" s="24">
        <v>4000000</v>
      </c>
      <c r="K9" s="10" t="s">
        <v>5</v>
      </c>
    </row>
    <row r="10" spans="1:12" x14ac:dyDescent="0.25">
      <c r="A10" s="10" t="s">
        <v>15</v>
      </c>
      <c r="B10" s="25"/>
      <c r="C10" s="25"/>
      <c r="D10" s="25"/>
      <c r="E10" s="26"/>
      <c r="F10" s="27"/>
      <c r="G10" s="8">
        <v>2370000</v>
      </c>
      <c r="H10" s="17" t="s">
        <v>17</v>
      </c>
      <c r="I10" s="9">
        <f>G10/J10</f>
        <v>0.79</v>
      </c>
      <c r="J10" s="24">
        <v>3000000</v>
      </c>
      <c r="K10" s="10" t="s">
        <v>5</v>
      </c>
    </row>
    <row r="11" spans="1:12" x14ac:dyDescent="0.25">
      <c r="A11" s="10" t="s">
        <v>23</v>
      </c>
      <c r="B11" s="25"/>
      <c r="C11" s="25"/>
      <c r="D11" s="25"/>
      <c r="E11" s="26"/>
      <c r="F11" s="27"/>
      <c r="G11" s="8">
        <f>ROUND(526892*0.78,2)</f>
        <v>410975.76</v>
      </c>
      <c r="H11" s="17" t="s">
        <v>20</v>
      </c>
      <c r="I11" s="9">
        <f>G11/J11</f>
        <v>0.78</v>
      </c>
      <c r="J11" s="24">
        <v>526892</v>
      </c>
      <c r="K11" s="10" t="s">
        <v>5</v>
      </c>
    </row>
    <row r="12" spans="1:12" s="11" customFormat="1" ht="14.25" x14ac:dyDescent="0.2">
      <c r="A12" s="28"/>
      <c r="B12" s="29" t="s">
        <v>6</v>
      </c>
      <c r="C12" s="29"/>
      <c r="D12" s="29"/>
      <c r="E12" s="29"/>
      <c r="F12" s="29"/>
      <c r="G12" s="13">
        <f>SUM(G6:G11)</f>
        <v>9249125.459999999</v>
      </c>
      <c r="H12" s="20"/>
      <c r="I12" s="21"/>
      <c r="J12" s="21"/>
      <c r="K12" s="22"/>
      <c r="L12" s="18"/>
    </row>
    <row r="13" spans="1:12" ht="30" x14ac:dyDescent="0.25">
      <c r="A13" s="10" t="s">
        <v>24</v>
      </c>
      <c r="B13" s="25" t="s">
        <v>26</v>
      </c>
      <c r="C13" s="25">
        <v>123</v>
      </c>
      <c r="D13" s="25" t="s">
        <v>11</v>
      </c>
      <c r="E13" s="26" t="s">
        <v>27</v>
      </c>
      <c r="F13" s="27">
        <v>1313584</v>
      </c>
      <c r="G13" s="8">
        <v>199355.73</v>
      </c>
      <c r="H13" s="17" t="s">
        <v>28</v>
      </c>
      <c r="I13" s="9">
        <f>G13/J13</f>
        <v>1.0769000108038029</v>
      </c>
      <c r="J13" s="19">
        <v>185120</v>
      </c>
      <c r="K13" s="10" t="s">
        <v>5</v>
      </c>
    </row>
    <row r="14" spans="1:12" ht="30" x14ac:dyDescent="0.25">
      <c r="A14" s="10" t="s">
        <v>24</v>
      </c>
      <c r="B14" s="25"/>
      <c r="C14" s="25"/>
      <c r="D14" s="25"/>
      <c r="E14" s="26"/>
      <c r="F14" s="27"/>
      <c r="G14" s="8">
        <v>415180.67</v>
      </c>
      <c r="H14" s="17" t="s">
        <v>28</v>
      </c>
      <c r="I14" s="9">
        <f>G14/J14</f>
        <v>1.0527000020284181</v>
      </c>
      <c r="J14" s="19">
        <v>394396</v>
      </c>
      <c r="K14" s="10" t="s">
        <v>5</v>
      </c>
    </row>
    <row r="15" spans="1:12" ht="30" x14ac:dyDescent="0.25">
      <c r="A15" s="10" t="s">
        <v>25</v>
      </c>
      <c r="B15" s="25"/>
      <c r="C15" s="25"/>
      <c r="D15" s="25"/>
      <c r="E15" s="26"/>
      <c r="F15" s="27"/>
      <c r="G15" s="8">
        <v>667955.56999999995</v>
      </c>
      <c r="H15" s="17" t="s">
        <v>28</v>
      </c>
      <c r="I15" s="9">
        <f>G15/J15</f>
        <v>1.1252999932612284</v>
      </c>
      <c r="J15" s="24">
        <v>593580</v>
      </c>
      <c r="K15" s="10" t="s">
        <v>5</v>
      </c>
    </row>
    <row r="16" spans="1:12" s="11" customFormat="1" ht="14.25" x14ac:dyDescent="0.2">
      <c r="A16" s="16"/>
      <c r="B16" s="21" t="s">
        <v>6</v>
      </c>
      <c r="C16" s="21"/>
      <c r="D16" s="21"/>
      <c r="E16" s="21"/>
      <c r="F16" s="22"/>
      <c r="G16" s="13">
        <f>SUM(G13:G15)</f>
        <v>1282491.97</v>
      </c>
      <c r="H16" s="20"/>
      <c r="I16" s="21"/>
      <c r="J16" s="21"/>
      <c r="K16" s="22"/>
      <c r="L16" s="18"/>
    </row>
  </sheetData>
  <autoFilter ref="A4:K12" xr:uid="{7E180B77-3BA5-4714-9774-5129C5B5881B}"/>
  <mergeCells count="15">
    <mergeCell ref="B16:F16"/>
    <mergeCell ref="H16:K16"/>
    <mergeCell ref="B13:B15"/>
    <mergeCell ref="C13:C15"/>
    <mergeCell ref="D13:D15"/>
    <mergeCell ref="E13:E15"/>
    <mergeCell ref="F13:F15"/>
    <mergeCell ref="H12:K12"/>
    <mergeCell ref="B12:F12"/>
    <mergeCell ref="A1:K2"/>
    <mergeCell ref="B6:B11"/>
    <mergeCell ref="C6:C11"/>
    <mergeCell ref="D6:D11"/>
    <mergeCell ref="E6:E11"/>
    <mergeCell ref="F6:F11"/>
  </mergeCells>
  <hyperlinks>
    <hyperlink ref="E13" r:id="rId1" xr:uid="{6B3CB926-716A-4D7D-BC1D-4926C9C847DF}"/>
    <hyperlink ref="E7" r:id="rId2" display="https://likumi.lv/ta/id/329093-par-finansu-lidzeklu-pieskirsanu-no-valsts-budzeta-programmas-lidzekli-neparedzetiem-gadijumiem" xr:uid="{787568B0-170C-4EB1-9050-EF86510D384B}"/>
    <hyperlink ref="E6" r:id="rId3" xr:uid="{96C2449C-0F0A-4CCD-BD91-C7DBD162EA37}"/>
  </hyperlinks>
  <pageMargins left="0.70866141732283472" right="0.70866141732283472" top="0.74803149606299213" bottom="0.74803149606299213" header="0.31496062992125984" footer="0.31496062992125984"/>
  <pageSetup paperSize="9" scale="61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VALIC</vt:lpstr>
      <vt:lpstr>VALIC!Print_Titles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Karole</dc:creator>
  <cp:lastModifiedBy>Anna Karole</cp:lastModifiedBy>
  <dcterms:created xsi:type="dcterms:W3CDTF">2021-02-18T14:12:00Z</dcterms:created>
  <dcterms:modified xsi:type="dcterms:W3CDTF">2022-04-05T10:20:01Z</dcterms:modified>
</cp:coreProperties>
</file>